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黑白激光鼓粉一体" sheetId="1" r:id="rId1"/>
    <sheet name="黑白激光鼓粉分离" sheetId="8" r:id="rId2"/>
    <sheet name="彩色激光鼓粉一体" sheetId="2" r:id="rId3"/>
    <sheet name="彩色激光鼓粉分离-单硒鼓" sheetId="3" r:id="rId4"/>
    <sheet name="彩色激光鼓粉分离-多硒鼓" sheetId="4" r:id="rId5"/>
    <sheet name="黑白喷墨复印机" sheetId="5" r:id="rId6"/>
    <sheet name="彩色喷墨复印机（一体式墨盒）" sheetId="6" r:id="rId7"/>
    <sheet name="彩色喷墨复印机（分体式墨盒、墨水）" sheetId="7" r:id="rId8"/>
  </sheets>
  <calcPr calcId="144525"/>
</workbook>
</file>

<file path=xl/sharedStrings.xml><?xml version="1.0" encoding="utf-8"?>
<sst xmlns="http://schemas.openxmlformats.org/spreadsheetml/2006/main" count="113" uniqueCount="66">
  <si>
    <t>黑白复印机耗材（鼓粉一体）单页打印成本计算表格</t>
  </si>
  <si>
    <t>序号</t>
  </si>
  <si>
    <t>对应机型耗材型号</t>
  </si>
  <si>
    <t>对应机型耗材报价（元）</t>
  </si>
  <si>
    <t>对应机型耗材标称打印页数（页）</t>
  </si>
  <si>
    <t>单页打印成本（元）</t>
  </si>
  <si>
    <t>填表事项：
    1、预估印量按照单面、A4、经济模式测试，打印测试页面符合《台式激光打印机通用规范》（GB/T17540-2017）要求，符合或相当于彩色打印硒鼓(ISO/IEC19798)和单色激光（ISO/IEC19752）要求。标称打印页数按照单色打印测试。
    2、黑白复印机专用耗材（鼓粉一体）单页打印成本=专用耗材（硒鼓）单只价格÷标称打印页数，计算结果四舍五入，保留2位小数。</t>
  </si>
  <si>
    <t>黑白复印机耗材（鼓粉分离）单页打印成本计算表格</t>
  </si>
  <si>
    <t>对应机型硒鼓型号</t>
  </si>
  <si>
    <t>对应机型硒鼓报价（元）</t>
  </si>
  <si>
    <t>对应机型硒鼓标称打印页数（页）</t>
  </si>
  <si>
    <t>对应机型碳粉型号</t>
  </si>
  <si>
    <t>对应机型碳粉报价（元）</t>
  </si>
  <si>
    <t>对应机型碳粉标称打印页数（页）</t>
  </si>
  <si>
    <t>填表事项：
    1、标称打印页数按照单面、A4、经济模式测试，打印测试页面符合《台式激光打印机通用规范》（GB/T17540-2017）要求，符合或相当于彩色打印硒鼓(ISO/IEC19798)和单色激光（ISO/IEC19752）要求。标称打印页数按照单色打印测试。
    2、黑白复印机专用耗材（鼓粉分离）单页打印成本=专用耗材（硒鼓）单只价格÷标称打印页数+专用耗材（粉盒）单只价格÷标称打印页数，计算结果四舍五入，保留2位小数。</t>
  </si>
  <si>
    <t>彩色复印机耗材（鼓粉一体）单页打印成本计算表格</t>
  </si>
  <si>
    <t>对应机型黑色硒鼓型号</t>
  </si>
  <si>
    <t>对应机型黑色硒鼓报价（元）</t>
  </si>
  <si>
    <t>对应机型黑色硒鼓标称打印页数（页）</t>
  </si>
  <si>
    <t>对应机型红色硒鼓型号</t>
  </si>
  <si>
    <t>对应机型红色硒鼓报价（元）</t>
  </si>
  <si>
    <t>对应机型红色硒鼓标称打印页数（页）</t>
  </si>
  <si>
    <t>对应机型黄色硒鼓型号</t>
  </si>
  <si>
    <t>对应机型黄色硒鼓报价（元）</t>
  </si>
  <si>
    <t>对应机型黄色硒鼓标称打印页数（页）</t>
  </si>
  <si>
    <t>对应机型青色硒鼓型号</t>
  </si>
  <si>
    <t>对应机型青色硒鼓报价（元）</t>
  </si>
  <si>
    <t>对应机型青色硒鼓标称打印页数（页）</t>
  </si>
  <si>
    <t>填表事项：
    1、标称打印页数按照单面、A4、经济模式测试，打印测试页面符合《台式激光打印机通用规范》（GB/T17540-2017）要求，符合或相当于彩色打印硒鼓(ISO/IEC19798)和单色激光（ISO/IEC19752）要求。标称打印页数按照彩色打印测试。
    2、彩色复印机专用耗材（鼓粉一体）单页打印成本=（黑色硒鼓单只价格÷标称打印页数）×80%+（红色硒鼓单只价格÷标称打印页数）×10%+（黄色硒鼓单只价格÷标称打印页数）×5%+（青色硒鼓单只价格÷标称打印页数）×5%，若响应耗材颜色除黑、红、黄、青四种外还存在其他颜色，其他颜色耗材不计入本次报价范围，计算结果四舍五入，保留2位小数。</t>
  </si>
  <si>
    <t>彩色复印机耗材（鼓粉分离-单硒鼓）单页打印成本计算表格</t>
  </si>
  <si>
    <t>对应机型黑色碳粉型号</t>
  </si>
  <si>
    <t>对应机型黑色碳粉报价（元）</t>
  </si>
  <si>
    <t>对应机型黑色碳粉标称打印页数（页）</t>
  </si>
  <si>
    <t>对应机型红色碳粉型号</t>
  </si>
  <si>
    <t>对应机型红色碳粉报价（元）</t>
  </si>
  <si>
    <t>对应机型红色碳粉标称打印页数（页）</t>
  </si>
  <si>
    <t>对应机型黄色碳粉型号</t>
  </si>
  <si>
    <t>对应机型黄色碳粉报价（元）</t>
  </si>
  <si>
    <t>对应机型黄色碳粉标称打印页数（页）</t>
  </si>
  <si>
    <t>对应机型青色碳粉型号</t>
  </si>
  <si>
    <t>对应机型青色碳粉报价（元）</t>
  </si>
  <si>
    <t>对应机型青色碳粉标称打印页数（页）</t>
  </si>
  <si>
    <t>填表事项：
    1、标称打印页数按照单面、A4、经济模式测试，打印测试页面符合《台式激光打印机通用规范》（GB/T17540-2017）要求，符合或相当于彩色打印硒鼓(ISO/IEC19798)和单色激光（ISO/IEC19752）要求。标称打印页数按照彩色打印测试。
    2、彩色复印机专用耗材（鼓粉分离-单硒鼓）单页打印成本=【（硒鼓单只价格÷标称打印页数）×100%】+【（黑色粉盒单只价格÷标称打印页数）×80%+（红色粉盒单只价格÷标称打印页数）×10%+（黄色粉盒单只价格÷标称打印页数）×5%+（青色粉盒单只价格÷标称打印页数）×5%】，计算结果四舍五入，保留2位小数。</t>
  </si>
  <si>
    <t>彩色复印机耗材（鼓粉分离-多硒鼓）单页打印成本计算表格</t>
  </si>
  <si>
    <t>填表事项：
    1、标称打印页数按照单面、A4、经济模式测试，打印测试页面符合《台式激光打印机通用规范》（GB/T17540-2017）要求，符合或相当于彩色打印硒鼓(ISO/IEC19798)和单色激光（ISO/IEC19752）要求。标称打印页数按照彩色打印测试。
    2、彩色复印机专用耗材（鼓粉分离-多硒鼓）单页打印成本=【（黑色硒鼓单只价格÷标称打印页数）×80%+（红色硒鼓单只价格÷标称打印页数）×10%+（黄色硒鼓单只价格÷标称打印页数）×5%+（青色硒鼓单只价格÷标称打印页数）×5%】+【（黑色粉盒单只价格÷标称打印页数）×80%+（红色粉盒单只价格÷标称打印页数）×10%+（黄色粉盒单只价格÷标称打印页数）×5%+（青色粉盒单只价格÷标称打印页数）×5%】，计算结果四舍五入，保留2位小数。</t>
  </si>
  <si>
    <t>黑白喷墨复印机耗材单页打印成本计算表格</t>
  </si>
  <si>
    <t>对应机型黑色墨盒型号</t>
  </si>
  <si>
    <t>对应机型黑色墨盒报价（元）</t>
  </si>
  <si>
    <t>对应机型黑色墨盒标称打印页数（页）</t>
  </si>
  <si>
    <r>
      <rPr>
        <sz val="11"/>
        <color theme="1"/>
        <rFont val="宋体"/>
        <charset val="134"/>
        <scheme val="minor"/>
      </rPr>
      <t>填表事项：
    1、标称打印页数按照单面、A4、经济模式测试，打印测试页面符合《台式激光打印机通用规范》（GB/T17540-2017）要求，符合或相当于彩色打印硒鼓(ISO/IEC19798)和单色激光（ISO/IEC19752））要求。喷墨打印机标称打印页数按照单面、A4、经济模式测试，打印测试页面符合或相当于国际标准打印量（墨盒(ISO/IEC24711)要求。黑白打印机标称打印页数按照单色打印测试，彩色打印机标称打印页数按照彩色打印测试。
    2、黑白复印机耗材单页打印成本=</t>
    </r>
    <r>
      <rPr>
        <sz val="11"/>
        <rFont val="宋体"/>
        <charset val="134"/>
        <scheme val="minor"/>
      </rPr>
      <t>黑色墨盒单只价格÷标称打印页数，计算结果四舍五入，保留2位小数。</t>
    </r>
  </si>
  <si>
    <t>彩色喷墨复印机耗材（一体式墨盒）单页打印成本计算表格</t>
  </si>
  <si>
    <t>对应机型彩色（红、黄、青）一体式墨盒型号</t>
  </si>
  <si>
    <t>彩色（红、黄、青）一体式墨盒报价（元）</t>
  </si>
  <si>
    <t>对应机型彩色（红、黄、青）一体式墨盒标称打印页数（页）</t>
  </si>
  <si>
    <t>填表事项：
    1、标称打印页数按照单面、A4、经济模式测试，打印测试页面符合《台式激光打印机通用规范》（GB/T17540-2017）要求，符合或相当于彩色打印硒鼓(ISO/IEC19798)和单色激光（ISO/IEC19752））要求。喷墨打印机标称打印页数按照单面、A4、经济模式测试，打印测试页面符合或相当于国际标准打印量（墨盒(ISO/IEC24711)要求。黑白打印机标称打印页数按照单色打印测试，彩色打印机标称打印页数按照彩色打印测试。
    2、彩色喷墨复印机耗材（一体式墨盒）单页打印成本=黑色一体式墨盒单只价格÷标称打印页数×80%+彩色（红、黄、青）一体式墨盒单只价格×标称打印页数×20%，计算结果四舍五入，保留2位小数。</t>
  </si>
  <si>
    <t>彩色喷墨复印机耗材（分体式墨盒）单页打印成本计算表格</t>
  </si>
  <si>
    <t>对应机型红色墨盒型号</t>
  </si>
  <si>
    <t>对应机型红色墨盒报价（元）</t>
  </si>
  <si>
    <t>对应机型红色墨盒标称打印页数（页）</t>
  </si>
  <si>
    <t>对应机型黄色墨盒型号</t>
  </si>
  <si>
    <t>对应机型黄色墨盒报价（元）</t>
  </si>
  <si>
    <t>对应机型黄色墨盒标称打印页数（页）</t>
  </si>
  <si>
    <t>对应机型青色墨盒型号</t>
  </si>
  <si>
    <t>对应机型青色墨盒报价（元）</t>
  </si>
  <si>
    <t>对应机型青色墨盒标称打印页数（页）</t>
  </si>
  <si>
    <t>填表事项：
    1、标称打印页数按照单面、A4、经济模式测试，打印测试页面符合《台式激光打印机通用规范》（GB/T17540-2017）要求，符合或相当于彩色打印硒鼓(ISO/IEC19798)和单色激光（ISO/IEC19752））要求。喷墨打印机标称打印页数按照单面、A4、经济模式测试，打印测试页面符合或相当于国际标准打印量（墨盒(ISO/IEC24711)要求。黑白打印机标称打印页数按照单色打印测试，彩色打印机标称打印页数按照彩色打印测试。
    2、彩色喷墨复印机耗材（分体式墨盒）单页打印成本=黑色分体式墨盒单只价格÷标称打印页数×80%+红色分体式墨盒单只价格÷标称打印页数×10%+黄色分体式墨盒单只价格÷标称打印页数×5%+青色分体式墨盒单只价格÷标称打印页数×5%；计算结果四舍五入，保留2位小数。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</si>
</sst>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rgb="FFFBFDC6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0" tint="-0.14987640003662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9" borderId="13" applyNumberFormat="0" applyFon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22" fillId="13" borderId="12" applyNumberFormat="0" applyAlignment="0" applyProtection="0">
      <alignment vertical="center"/>
    </xf>
    <xf numFmtId="0" fontId="15" fillId="13" borderId="10" applyNumberFormat="0" applyAlignment="0" applyProtection="0">
      <alignment vertical="center"/>
    </xf>
    <xf numFmtId="0" fontId="13" fillId="12" borderId="8" applyNumberForma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0" borderId="0" xfId="0" applyFill="1" applyProtection="1"/>
    <xf numFmtId="0" fontId="0" fillId="0" borderId="0" xfId="0" applyProtection="1"/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2" borderId="2" xfId="0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Fill="1" applyBorder="1" applyAlignment="1" applyProtection="1">
      <alignment horizontal="center" vertical="center"/>
      <protection hidden="1"/>
    </xf>
    <xf numFmtId="0" fontId="3" fillId="0" borderId="3" xfId="0" applyFont="1" applyFill="1" applyBorder="1" applyAlignment="1" applyProtection="1">
      <alignment horizontal="center" vertical="center"/>
      <protection hidden="1"/>
    </xf>
    <xf numFmtId="0" fontId="3" fillId="0" borderId="3" xfId="0" applyFont="1" applyFill="1" applyBorder="1" applyAlignment="1" applyProtection="1">
      <alignment horizontal="center" vertical="center"/>
      <protection locked="0" hidden="1"/>
    </xf>
    <xf numFmtId="0" fontId="3" fillId="3" borderId="4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vertical="center"/>
      <protection hidden="1"/>
    </xf>
    <xf numFmtId="0" fontId="2" fillId="4" borderId="2" xfId="0" applyFont="1" applyFill="1" applyBorder="1" applyAlignment="1" applyProtection="1">
      <alignment horizontal="center" vertical="center" wrapText="1"/>
      <protection hidden="1"/>
    </xf>
    <xf numFmtId="0" fontId="3" fillId="3" borderId="6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  <protection hidden="1"/>
    </xf>
    <xf numFmtId="0" fontId="2" fillId="5" borderId="2" xfId="0" applyFont="1" applyFill="1" applyBorder="1" applyAlignment="1" applyProtection="1">
      <alignment horizontal="center" vertical="center" wrapText="1"/>
      <protection hidden="1"/>
    </xf>
    <xf numFmtId="0" fontId="2" fillId="6" borderId="2" xfId="0" applyFont="1" applyFill="1" applyBorder="1" applyAlignment="1" applyProtection="1">
      <alignment horizontal="center" vertical="center" wrapText="1"/>
      <protection hidden="1"/>
    </xf>
    <xf numFmtId="0" fontId="3" fillId="3" borderId="3" xfId="0" applyFont="1" applyFill="1" applyBorder="1" applyAlignment="1" applyProtection="1">
      <alignment horizontal="center" vertical="center"/>
    </xf>
    <xf numFmtId="0" fontId="0" fillId="0" borderId="7" xfId="0" applyFont="1" applyBorder="1" applyAlignment="1" applyProtection="1">
      <alignment horizontal="left" vertical="center" wrapText="1"/>
    </xf>
    <xf numFmtId="0" fontId="0" fillId="0" borderId="0" xfId="0" applyAlignment="1" applyProtection="1">
      <alignment vertical="center"/>
    </xf>
    <xf numFmtId="176" fontId="3" fillId="0" borderId="0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Fill="1" applyAlignment="1" applyProtection="1">
      <alignment vertical="center" wrapText="1"/>
    </xf>
    <xf numFmtId="0" fontId="1" fillId="0" borderId="0" xfId="0" applyFont="1" applyAlignment="1" applyProtection="1">
      <alignment horizontal="center" vertical="center"/>
      <protection hidden="1"/>
    </xf>
    <xf numFmtId="0" fontId="0" fillId="0" borderId="0" xfId="0" applyFont="1" applyAlignment="1" applyProtection="1">
      <alignment horizontal="left" vertical="center" wrapText="1"/>
    </xf>
    <xf numFmtId="0" fontId="0" fillId="0" borderId="0" xfId="0" applyAlignment="1" applyProtection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 wrapText="1"/>
    </xf>
    <xf numFmtId="0" fontId="3" fillId="0" borderId="2" xfId="0" applyFont="1" applyFill="1" applyBorder="1" applyAlignment="1" applyProtection="1">
      <alignment horizontal="center" vertical="center"/>
      <protection locked="0" hidden="1"/>
    </xf>
    <xf numFmtId="0" fontId="4" fillId="3" borderId="2" xfId="0" applyFont="1" applyFill="1" applyBorder="1" applyAlignment="1" applyProtection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horizontal="center"/>
    </xf>
    <xf numFmtId="0" fontId="6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vertical="center" wrapText="1"/>
    </xf>
    <xf numFmtId="0" fontId="6" fillId="0" borderId="1" xfId="0" applyFont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2" fillId="7" borderId="2" xfId="0" applyFont="1" applyFill="1" applyBorder="1" applyAlignment="1" applyProtection="1">
      <alignment horizontal="center" vertical="center" wrapText="1"/>
      <protection hidden="1"/>
    </xf>
    <xf numFmtId="0" fontId="3" fillId="3" borderId="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vertical="center"/>
      <protection hidden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hidden="1"/>
    </xf>
    <xf numFmtId="0" fontId="2" fillId="8" borderId="2" xfId="0" applyFont="1" applyFill="1" applyBorder="1" applyAlignment="1" applyProtection="1">
      <alignment horizontal="center" vertical="center" wrapText="1"/>
      <protection hidden="1"/>
    </xf>
    <xf numFmtId="0" fontId="2" fillId="9" borderId="2" xfId="0" applyFont="1" applyFill="1" applyBorder="1" applyAlignment="1" applyProtection="1">
      <alignment horizontal="center" vertical="center" wrapText="1"/>
      <protection hidden="1"/>
    </xf>
    <xf numFmtId="0" fontId="3" fillId="3" borderId="3" xfId="0" applyFont="1" applyFill="1" applyBorder="1" applyAlignment="1" applyProtection="1">
      <alignment horizontal="center" vertical="center"/>
      <protection hidden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D18" sqref="D18"/>
    </sheetView>
  </sheetViews>
  <sheetFormatPr defaultColWidth="9" defaultRowHeight="13.5" outlineLevelRow="3" outlineLevelCol="5"/>
  <cols>
    <col min="1" max="1" width="8.75" style="31"/>
    <col min="2" max="2" width="22.5" style="31" customWidth="1"/>
    <col min="3" max="3" width="31.375" style="2" customWidth="1"/>
    <col min="4" max="4" width="38.875" style="2" customWidth="1"/>
    <col min="5" max="5" width="32.375" style="2" customWidth="1"/>
    <col min="6" max="6" width="19.5" style="2" customWidth="1"/>
    <col min="7" max="16384" width="9" style="2"/>
  </cols>
  <sheetData>
    <row r="1" ht="38.1" customHeight="1" spans="1:5">
      <c r="A1" s="32" t="s">
        <v>0</v>
      </c>
      <c r="B1" s="32"/>
      <c r="C1" s="32"/>
      <c r="D1" s="32"/>
      <c r="E1" s="32"/>
    </row>
    <row r="2" s="34" customFormat="1" ht="50.1" customHeight="1" spans="1:5">
      <c r="A2" s="42" t="s">
        <v>1</v>
      </c>
      <c r="B2" s="42" t="s">
        <v>2</v>
      </c>
      <c r="C2" s="42" t="s">
        <v>3</v>
      </c>
      <c r="D2" s="42" t="s">
        <v>4</v>
      </c>
      <c r="E2" s="5" t="s">
        <v>5</v>
      </c>
    </row>
    <row r="3" s="1" customFormat="1" ht="50.1" customHeight="1" spans="1:6">
      <c r="A3" s="8">
        <v>1</v>
      </c>
      <c r="B3" s="9"/>
      <c r="C3" s="9"/>
      <c r="D3" s="9"/>
      <c r="E3" s="45" t="e">
        <f>ROUND((C3/D3),2)</f>
        <v>#DIV/0!</v>
      </c>
      <c r="F3" s="21"/>
    </row>
    <row r="4" ht="144" customHeight="1" spans="1:6">
      <c r="A4" s="48" t="s">
        <v>6</v>
      </c>
      <c r="B4" s="48"/>
      <c r="C4" s="48"/>
      <c r="D4" s="48"/>
      <c r="E4" s="48"/>
      <c r="F4" s="35"/>
    </row>
  </sheetData>
  <sheetProtection password="DA39" sheet="1" objects="1" scenarios="1"/>
  <mergeCells count="2">
    <mergeCell ref="A1:E1"/>
    <mergeCell ref="A4:E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H3" sqref="H3"/>
    </sheetView>
  </sheetViews>
  <sheetFormatPr defaultColWidth="9" defaultRowHeight="13.5" outlineLevelRow="3"/>
  <cols>
    <col min="2" max="2" width="18.75" customWidth="1"/>
    <col min="3" max="3" width="24.625" customWidth="1"/>
    <col min="4" max="4" width="18.5" customWidth="1"/>
    <col min="5" max="5" width="19.125" customWidth="1"/>
    <col min="6" max="6" width="23" customWidth="1"/>
    <col min="7" max="7" width="20.75" customWidth="1"/>
    <col min="8" max="8" width="21" customWidth="1"/>
    <col min="9" max="9" width="19.625" customWidth="1"/>
  </cols>
  <sheetData>
    <row r="1" ht="51" customHeight="1" spans="1:8">
      <c r="A1" s="32" t="s">
        <v>7</v>
      </c>
      <c r="B1" s="32"/>
      <c r="C1" s="32"/>
      <c r="D1" s="32"/>
      <c r="E1" s="32"/>
      <c r="F1" s="32"/>
      <c r="G1" s="32"/>
      <c r="H1" s="32"/>
    </row>
    <row r="2" s="41" customFormat="1" ht="71.1" customHeight="1" spans="1:8">
      <c r="A2" s="42" t="s">
        <v>1</v>
      </c>
      <c r="B2" s="43" t="s">
        <v>8</v>
      </c>
      <c r="C2" s="43" t="s">
        <v>9</v>
      </c>
      <c r="D2" s="43" t="s">
        <v>10</v>
      </c>
      <c r="E2" s="44" t="s">
        <v>11</v>
      </c>
      <c r="F2" s="44" t="s">
        <v>12</v>
      </c>
      <c r="G2" s="44" t="s">
        <v>13</v>
      </c>
      <c r="H2" s="5" t="s">
        <v>5</v>
      </c>
    </row>
    <row r="3" s="25" customFormat="1" ht="50.1" customHeight="1" spans="1:9">
      <c r="A3" s="8">
        <v>1</v>
      </c>
      <c r="B3" s="9"/>
      <c r="C3" s="9"/>
      <c r="D3" s="9"/>
      <c r="E3" s="9"/>
      <c r="F3" s="9"/>
      <c r="G3" s="9"/>
      <c r="H3" s="45" t="e">
        <v>#DIV/0!</v>
      </c>
      <c r="I3" s="26"/>
    </row>
    <row r="4" ht="138" customHeight="1" spans="1:10">
      <c r="A4" s="46" t="s">
        <v>14</v>
      </c>
      <c r="B4" s="46"/>
      <c r="C4" s="46"/>
      <c r="D4" s="46"/>
      <c r="E4" s="46"/>
      <c r="F4" s="46"/>
      <c r="G4" s="46"/>
      <c r="H4" s="46"/>
      <c r="I4" s="47"/>
      <c r="J4" s="47"/>
    </row>
  </sheetData>
  <sheetProtection password="DA39" sheet="1" objects="1" scenarios="1"/>
  <mergeCells count="2">
    <mergeCell ref="A1:H1"/>
    <mergeCell ref="A4:H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C17" sqref="C17"/>
    </sheetView>
  </sheetViews>
  <sheetFormatPr defaultColWidth="9" defaultRowHeight="13.5" outlineLevelCol="5"/>
  <cols>
    <col min="1" max="1" width="12.375" style="2" customWidth="1"/>
    <col min="2" max="4" width="27" style="2" customWidth="1"/>
    <col min="5" max="5" width="70.25" style="2" customWidth="1"/>
    <col min="6" max="8" width="16.25" style="2" customWidth="1"/>
    <col min="9" max="16384" width="9" style="2"/>
  </cols>
  <sheetData>
    <row r="1" ht="50.1" customHeight="1" spans="1:5">
      <c r="A1" s="32" t="s">
        <v>15</v>
      </c>
      <c r="B1" s="32"/>
      <c r="C1" s="32"/>
      <c r="D1" s="32"/>
      <c r="E1" s="32"/>
    </row>
    <row r="2" ht="38.25" customHeight="1" spans="1:6">
      <c r="A2" s="5" t="s">
        <v>1</v>
      </c>
      <c r="B2" s="6" t="s">
        <v>16</v>
      </c>
      <c r="C2" s="6" t="s">
        <v>17</v>
      </c>
      <c r="D2" s="6" t="s">
        <v>18</v>
      </c>
      <c r="E2" s="5" t="s">
        <v>5</v>
      </c>
      <c r="F2" s="34"/>
    </row>
    <row r="3" ht="38.25" customHeight="1" spans="1:6">
      <c r="A3" s="8">
        <v>1</v>
      </c>
      <c r="B3" s="9"/>
      <c r="C3" s="9"/>
      <c r="D3" s="9"/>
      <c r="E3" s="10" t="e">
        <f>ROUND((0.8*C3/D3+0.1*C5/D5+0.05*C7/D7+0.05*C9/D9),2)</f>
        <v>#DIV/0!</v>
      </c>
      <c r="F3" s="21"/>
    </row>
    <row r="4" ht="38.25" customHeight="1" spans="1:6">
      <c r="A4" s="11"/>
      <c r="B4" s="12" t="s">
        <v>19</v>
      </c>
      <c r="C4" s="12" t="s">
        <v>20</v>
      </c>
      <c r="D4" s="12" t="s">
        <v>21</v>
      </c>
      <c r="E4" s="13"/>
      <c r="F4" s="21"/>
    </row>
    <row r="5" ht="38.25" customHeight="1" spans="1:6">
      <c r="A5" s="14">
        <v>2</v>
      </c>
      <c r="B5" s="9"/>
      <c r="C5" s="9"/>
      <c r="D5" s="9"/>
      <c r="E5" s="13"/>
      <c r="F5" s="21"/>
    </row>
    <row r="6" ht="38.25" customHeight="1" spans="1:6">
      <c r="A6" s="14"/>
      <c r="B6" s="15" t="s">
        <v>22</v>
      </c>
      <c r="C6" s="15" t="s">
        <v>23</v>
      </c>
      <c r="D6" s="15" t="s">
        <v>24</v>
      </c>
      <c r="E6" s="13"/>
      <c r="F6" s="21"/>
    </row>
    <row r="7" ht="38.25" customHeight="1" spans="1:6">
      <c r="A7" s="14">
        <v>3</v>
      </c>
      <c r="B7" s="9"/>
      <c r="C7" s="9"/>
      <c r="D7" s="9"/>
      <c r="E7" s="13"/>
      <c r="F7" s="21"/>
    </row>
    <row r="8" ht="38.25" customHeight="1" spans="1:6">
      <c r="A8" s="14"/>
      <c r="B8" s="16" t="s">
        <v>25</v>
      </c>
      <c r="C8" s="16" t="s">
        <v>26</v>
      </c>
      <c r="D8" s="16" t="s">
        <v>27</v>
      </c>
      <c r="E8" s="13"/>
      <c r="F8" s="21"/>
    </row>
    <row r="9" ht="38.25" customHeight="1" spans="1:6">
      <c r="A9" s="14">
        <v>4</v>
      </c>
      <c r="B9" s="9"/>
      <c r="C9" s="9"/>
      <c r="D9" s="9"/>
      <c r="E9" s="17"/>
      <c r="F9" s="21"/>
    </row>
    <row r="10" ht="144" customHeight="1" spans="1:5">
      <c r="A10" s="23" t="s">
        <v>28</v>
      </c>
      <c r="B10" s="23"/>
      <c r="C10" s="23"/>
      <c r="D10" s="23"/>
      <c r="E10" s="23"/>
    </row>
    <row r="22" spans="4:4">
      <c r="D22" s="19"/>
    </row>
  </sheetData>
  <sheetProtection password="DA39" sheet="1" objects="1" scenarios="1"/>
  <mergeCells count="3">
    <mergeCell ref="A1:E1"/>
    <mergeCell ref="A10:E10"/>
    <mergeCell ref="E3:E9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opLeftCell="A4" workbookViewId="0">
      <selection activeCell="A22" sqref="$A22:$XFD22"/>
    </sheetView>
  </sheetViews>
  <sheetFormatPr defaultColWidth="9" defaultRowHeight="13.5"/>
  <cols>
    <col min="1" max="1" width="11.875" style="31" customWidth="1"/>
    <col min="2" max="2" width="20.875" style="31" customWidth="1"/>
    <col min="3" max="3" width="21.25" style="31" customWidth="1"/>
    <col min="4" max="4" width="25.375" style="2" customWidth="1"/>
    <col min="5" max="5" width="63.5" style="2" customWidth="1"/>
    <col min="6" max="6" width="20.25" style="2" customWidth="1"/>
    <col min="7" max="7" width="22" style="2" customWidth="1"/>
    <col min="8" max="8" width="32.875" style="2" customWidth="1"/>
    <col min="9" max="9" width="14.125" style="2" customWidth="1"/>
    <col min="10" max="12" width="14.5" style="2" customWidth="1"/>
    <col min="13" max="13" width="31.625" style="2" customWidth="1"/>
    <col min="14" max="14" width="14.75" style="2" customWidth="1"/>
    <col min="15" max="15" width="22" style="2" customWidth="1"/>
    <col min="16" max="16" width="16.125" style="2" customWidth="1"/>
    <col min="17" max="16384" width="9" style="2"/>
  </cols>
  <sheetData>
    <row r="1" ht="45" customHeight="1" spans="1:15">
      <c r="A1" s="36" t="s">
        <v>29</v>
      </c>
      <c r="B1" s="36"/>
      <c r="C1" s="36"/>
      <c r="D1" s="36"/>
      <c r="E1" s="36"/>
      <c r="F1" s="37"/>
      <c r="G1" s="37"/>
      <c r="H1" s="37"/>
      <c r="I1" s="4"/>
      <c r="J1" s="4"/>
      <c r="K1" s="4"/>
      <c r="L1" s="4"/>
      <c r="M1" s="4"/>
      <c r="N1" s="4"/>
      <c r="O1" s="4"/>
    </row>
    <row r="2" ht="45" customHeight="1" spans="1:15">
      <c r="A2" s="5" t="s">
        <v>1</v>
      </c>
      <c r="B2" s="38" t="s">
        <v>8</v>
      </c>
      <c r="C2" s="38" t="s">
        <v>9</v>
      </c>
      <c r="D2" s="38" t="s">
        <v>10</v>
      </c>
      <c r="E2" s="5" t="s">
        <v>5</v>
      </c>
      <c r="F2" s="32"/>
      <c r="G2" s="32"/>
      <c r="H2" s="32"/>
      <c r="I2" s="4"/>
      <c r="J2" s="4"/>
      <c r="K2" s="4"/>
      <c r="L2" s="4"/>
      <c r="M2" s="4"/>
      <c r="N2" s="4"/>
      <c r="O2" s="4"/>
    </row>
    <row r="3" ht="45" customHeight="1" spans="1:15">
      <c r="A3" s="14">
        <v>1</v>
      </c>
      <c r="B3" s="27"/>
      <c r="C3" s="27"/>
      <c r="D3" s="27"/>
      <c r="E3" s="39" t="e">
        <f>ROUND((C3/D3+0.8*C5/D5+0.1*C7/D7+0.05*C9/D9+0.05*C11/D11),2)</f>
        <v>#DIV/0!</v>
      </c>
      <c r="F3" s="32"/>
      <c r="G3" s="32"/>
      <c r="H3" s="32"/>
      <c r="I3" s="4"/>
      <c r="J3" s="4"/>
      <c r="K3" s="4"/>
      <c r="L3" s="4"/>
      <c r="M3" s="4"/>
      <c r="N3" s="4"/>
      <c r="O3" s="4"/>
    </row>
    <row r="4" ht="37.5" spans="1:15">
      <c r="A4" s="5"/>
      <c r="B4" s="6" t="s">
        <v>30</v>
      </c>
      <c r="C4" s="6" t="s">
        <v>31</v>
      </c>
      <c r="D4" s="6" t="s">
        <v>32</v>
      </c>
      <c r="E4" s="39"/>
      <c r="F4" s="32"/>
      <c r="G4" s="32"/>
      <c r="H4" s="32"/>
      <c r="I4" s="4"/>
      <c r="J4" s="4"/>
      <c r="K4" s="4"/>
      <c r="L4" s="4"/>
      <c r="M4" s="4"/>
      <c r="N4" s="4"/>
      <c r="O4" s="4"/>
    </row>
    <row r="5" ht="45" customHeight="1" spans="1:15">
      <c r="A5" s="14">
        <v>2</v>
      </c>
      <c r="B5" s="27"/>
      <c r="C5" s="27"/>
      <c r="D5" s="27"/>
      <c r="E5" s="39"/>
      <c r="F5" s="32"/>
      <c r="G5" s="32"/>
      <c r="H5" s="32"/>
      <c r="I5" s="4"/>
      <c r="J5" s="4"/>
      <c r="K5" s="4"/>
      <c r="L5" s="4"/>
      <c r="M5" s="4"/>
      <c r="N5" s="4"/>
      <c r="O5" s="4"/>
    </row>
    <row r="6" ht="45" customHeight="1" spans="1:15">
      <c r="A6" s="40"/>
      <c r="B6" s="12" t="s">
        <v>33</v>
      </c>
      <c r="C6" s="12" t="s">
        <v>34</v>
      </c>
      <c r="D6" s="12" t="s">
        <v>35</v>
      </c>
      <c r="E6" s="39"/>
      <c r="F6" s="32"/>
      <c r="G6" s="32"/>
      <c r="H6" s="32"/>
      <c r="I6" s="4"/>
      <c r="J6" s="4"/>
      <c r="K6" s="4"/>
      <c r="L6" s="4"/>
      <c r="M6" s="4"/>
      <c r="N6" s="4"/>
      <c r="O6" s="4"/>
    </row>
    <row r="7" ht="45" customHeight="1" spans="1:15">
      <c r="A7" s="14">
        <v>3</v>
      </c>
      <c r="B7" s="27"/>
      <c r="C7" s="27"/>
      <c r="D7" s="27"/>
      <c r="E7" s="39"/>
      <c r="F7" s="32"/>
      <c r="G7" s="32"/>
      <c r="H7" s="32"/>
      <c r="I7" s="4"/>
      <c r="J7" s="4"/>
      <c r="K7" s="4"/>
      <c r="L7" s="4"/>
      <c r="M7" s="4"/>
      <c r="N7" s="4"/>
      <c r="O7" s="4"/>
    </row>
    <row r="8" ht="45" customHeight="1" spans="1:15">
      <c r="A8" s="14"/>
      <c r="B8" s="15" t="s">
        <v>36</v>
      </c>
      <c r="C8" s="15" t="s">
        <v>37</v>
      </c>
      <c r="D8" s="15" t="s">
        <v>38</v>
      </c>
      <c r="E8" s="39"/>
      <c r="F8" s="32"/>
      <c r="G8" s="32"/>
      <c r="H8" s="32"/>
      <c r="I8" s="4"/>
      <c r="J8" s="4"/>
      <c r="K8" s="4"/>
      <c r="L8" s="4"/>
      <c r="M8" s="4"/>
      <c r="N8" s="4"/>
      <c r="O8" s="4"/>
    </row>
    <row r="9" ht="45" customHeight="1" spans="1:15">
      <c r="A9" s="14">
        <v>4</v>
      </c>
      <c r="B9" s="27"/>
      <c r="C9" s="27"/>
      <c r="D9" s="27"/>
      <c r="E9" s="39"/>
      <c r="F9" s="32"/>
      <c r="G9" s="32"/>
      <c r="H9" s="32"/>
      <c r="I9" s="4"/>
      <c r="J9" s="4"/>
      <c r="K9" s="4"/>
      <c r="L9" s="4"/>
      <c r="M9" s="4"/>
      <c r="N9" s="4"/>
      <c r="O9" s="4"/>
    </row>
    <row r="10" ht="45" customHeight="1" spans="1:15">
      <c r="A10" s="14"/>
      <c r="B10" s="16" t="s">
        <v>39</v>
      </c>
      <c r="C10" s="16" t="s">
        <v>40</v>
      </c>
      <c r="D10" s="16" t="s">
        <v>41</v>
      </c>
      <c r="E10" s="39"/>
      <c r="F10" s="32"/>
      <c r="G10" s="32"/>
      <c r="H10" s="32"/>
      <c r="I10" s="4"/>
      <c r="J10" s="4"/>
      <c r="K10" s="4"/>
      <c r="L10" s="4"/>
      <c r="M10" s="4"/>
      <c r="N10" s="4"/>
      <c r="O10" s="4"/>
    </row>
    <row r="11" ht="45" customHeight="1" spans="1:15">
      <c r="A11" s="14">
        <v>5</v>
      </c>
      <c r="B11" s="27"/>
      <c r="C11" s="27"/>
      <c r="D11" s="27"/>
      <c r="E11" s="39"/>
      <c r="F11" s="32"/>
      <c r="G11" s="32"/>
      <c r="H11" s="32"/>
      <c r="I11" s="4"/>
      <c r="J11" s="4"/>
      <c r="K11" s="4"/>
      <c r="L11" s="4"/>
      <c r="M11" s="4"/>
      <c r="N11" s="4"/>
      <c r="O11" s="4"/>
    </row>
    <row r="12" ht="137.1" customHeight="1" spans="1:12">
      <c r="A12" s="18" t="s">
        <v>42</v>
      </c>
      <c r="B12" s="18"/>
      <c r="C12" s="18"/>
      <c r="D12" s="18"/>
      <c r="E12" s="18"/>
      <c r="F12" s="35"/>
      <c r="G12" s="35"/>
      <c r="H12" s="35"/>
      <c r="I12" s="35"/>
      <c r="J12" s="35"/>
      <c r="K12" s="35"/>
      <c r="L12" s="35"/>
    </row>
  </sheetData>
  <sheetProtection password="DA39" sheet="1" objects="1" scenarios="1"/>
  <mergeCells count="3">
    <mergeCell ref="A1:E1"/>
    <mergeCell ref="A12:E12"/>
    <mergeCell ref="E3:E1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workbookViewId="0">
      <selection activeCell="C3" sqref="C3:D3 C5:D5 C7:D7 C9:D9 F3:G3 F5:G5 F7:G7 F9:G9"/>
    </sheetView>
  </sheetViews>
  <sheetFormatPr defaultColWidth="9" defaultRowHeight="13.5"/>
  <cols>
    <col min="1" max="1" width="11.875" style="31" customWidth="1"/>
    <col min="2" max="2" width="20.875" style="31" customWidth="1"/>
    <col min="3" max="3" width="21.25" style="31" customWidth="1"/>
    <col min="4" max="5" width="21.25" style="2" customWidth="1"/>
    <col min="6" max="6" width="20.25" style="2" customWidth="1"/>
    <col min="7" max="7" width="22" style="2" customWidth="1"/>
    <col min="8" max="8" width="32.875" style="2" customWidth="1"/>
    <col min="9" max="9" width="14.125" style="2" customWidth="1"/>
    <col min="10" max="12" width="14.5" style="2" customWidth="1"/>
    <col min="13" max="13" width="31.625" style="2" customWidth="1"/>
    <col min="14" max="14" width="14.75" style="2" customWidth="1"/>
    <col min="15" max="15" width="22" style="2" customWidth="1"/>
    <col min="16" max="16" width="16.125" style="2" customWidth="1"/>
    <col min="17" max="16384" width="9" style="2"/>
  </cols>
  <sheetData>
    <row r="1" ht="45" customHeight="1" spans="1:15">
      <c r="A1" s="32" t="s">
        <v>43</v>
      </c>
      <c r="B1" s="32"/>
      <c r="C1" s="32"/>
      <c r="D1" s="32"/>
      <c r="E1" s="32"/>
      <c r="F1" s="32"/>
      <c r="G1" s="32"/>
      <c r="H1" s="32"/>
      <c r="I1" s="4"/>
      <c r="J1" s="4"/>
      <c r="K1" s="4"/>
      <c r="L1" s="4"/>
      <c r="M1" s="4"/>
      <c r="N1" s="4"/>
      <c r="O1" s="4"/>
    </row>
    <row r="2" s="1" customFormat="1" ht="56.25" spans="1:16">
      <c r="A2" s="5" t="s">
        <v>1</v>
      </c>
      <c r="B2" s="6" t="s">
        <v>16</v>
      </c>
      <c r="C2" s="6" t="s">
        <v>17</v>
      </c>
      <c r="D2" s="6" t="s">
        <v>18</v>
      </c>
      <c r="E2" s="6" t="s">
        <v>30</v>
      </c>
      <c r="F2" s="6" t="s">
        <v>31</v>
      </c>
      <c r="G2" s="6" t="s">
        <v>32</v>
      </c>
      <c r="H2" s="5" t="s">
        <v>5</v>
      </c>
      <c r="I2" s="34"/>
      <c r="J2" s="7"/>
      <c r="K2" s="7"/>
      <c r="L2" s="7"/>
      <c r="M2" s="7"/>
      <c r="N2" s="7"/>
      <c r="O2" s="20"/>
      <c r="P2" s="21"/>
    </row>
    <row r="3" s="1" customFormat="1" ht="33" customHeight="1" spans="1:16">
      <c r="A3" s="8">
        <v>1</v>
      </c>
      <c r="B3" s="9"/>
      <c r="C3" s="9"/>
      <c r="D3" s="9"/>
      <c r="E3" s="9"/>
      <c r="F3" s="9"/>
      <c r="G3" s="9"/>
      <c r="H3" s="10" t="e">
        <f>ROUND((0.8*C3/D3+0.1*C5/D5+0.05*C7/D7+0.05*C9/D9+0.8*F3/G3+0.1*F5/G5+0.05*F7/G7+0.05*F9/G9),2)</f>
        <v>#DIV/0!</v>
      </c>
      <c r="I3" s="21"/>
      <c r="J3" s="7"/>
      <c r="K3" s="7"/>
      <c r="L3" s="7"/>
      <c r="M3" s="7"/>
      <c r="N3" s="7"/>
      <c r="O3" s="20"/>
      <c r="P3" s="21"/>
    </row>
    <row r="4" s="1" customFormat="1" ht="56.25" spans="1:16">
      <c r="A4" s="11"/>
      <c r="B4" s="12" t="s">
        <v>19</v>
      </c>
      <c r="C4" s="12" t="s">
        <v>20</v>
      </c>
      <c r="D4" s="12" t="s">
        <v>21</v>
      </c>
      <c r="E4" s="12" t="s">
        <v>33</v>
      </c>
      <c r="F4" s="12" t="s">
        <v>34</v>
      </c>
      <c r="G4" s="12" t="s">
        <v>35</v>
      </c>
      <c r="H4" s="13"/>
      <c r="I4" s="21"/>
      <c r="J4" s="7"/>
      <c r="K4" s="7"/>
      <c r="L4" s="7"/>
      <c r="M4" s="7"/>
      <c r="N4" s="7"/>
      <c r="O4" s="20"/>
      <c r="P4" s="21"/>
    </row>
    <row r="5" s="1" customFormat="1" ht="36.95" customHeight="1" spans="1:16">
      <c r="A5" s="14">
        <v>2</v>
      </c>
      <c r="B5" s="9"/>
      <c r="C5" s="9"/>
      <c r="D5" s="9"/>
      <c r="E5" s="9"/>
      <c r="F5" s="9"/>
      <c r="G5" s="9"/>
      <c r="H5" s="13"/>
      <c r="I5" s="21"/>
      <c r="J5" s="7"/>
      <c r="K5" s="7"/>
      <c r="L5" s="7"/>
      <c r="M5" s="7"/>
      <c r="N5" s="7"/>
      <c r="O5" s="20"/>
      <c r="P5" s="21"/>
    </row>
    <row r="6" s="1" customFormat="1" ht="56.25" spans="1:16">
      <c r="A6" s="14"/>
      <c r="B6" s="15" t="s">
        <v>22</v>
      </c>
      <c r="C6" s="15" t="s">
        <v>23</v>
      </c>
      <c r="D6" s="15" t="s">
        <v>24</v>
      </c>
      <c r="E6" s="15" t="s">
        <v>36</v>
      </c>
      <c r="F6" s="15" t="s">
        <v>37</v>
      </c>
      <c r="G6" s="15" t="s">
        <v>38</v>
      </c>
      <c r="H6" s="13"/>
      <c r="I6" s="21"/>
      <c r="J6" s="7"/>
      <c r="K6" s="7"/>
      <c r="L6" s="7"/>
      <c r="M6" s="7"/>
      <c r="N6" s="7"/>
      <c r="O6" s="20"/>
      <c r="P6" s="21"/>
    </row>
    <row r="7" s="1" customFormat="1" ht="36" customHeight="1" spans="1:16">
      <c r="A7" s="14">
        <v>3</v>
      </c>
      <c r="B7" s="9"/>
      <c r="C7" s="9"/>
      <c r="D7" s="9"/>
      <c r="E7" s="9"/>
      <c r="F7" s="9"/>
      <c r="G7" s="9"/>
      <c r="H7" s="13"/>
      <c r="I7" s="21"/>
      <c r="J7" s="7"/>
      <c r="K7" s="7"/>
      <c r="L7" s="7"/>
      <c r="M7" s="7"/>
      <c r="N7" s="7"/>
      <c r="O7" s="20"/>
      <c r="P7" s="21"/>
    </row>
    <row r="8" s="1" customFormat="1" ht="56.25" spans="1:16">
      <c r="A8" s="14"/>
      <c r="B8" s="16" t="s">
        <v>25</v>
      </c>
      <c r="C8" s="16" t="s">
        <v>26</v>
      </c>
      <c r="D8" s="16" t="s">
        <v>27</v>
      </c>
      <c r="E8" s="16" t="s">
        <v>39</v>
      </c>
      <c r="F8" s="16" t="s">
        <v>40</v>
      </c>
      <c r="G8" s="16" t="s">
        <v>41</v>
      </c>
      <c r="H8" s="13"/>
      <c r="I8" s="21"/>
      <c r="J8" s="7"/>
      <c r="K8" s="7"/>
      <c r="L8" s="7"/>
      <c r="M8" s="7"/>
      <c r="N8" s="7"/>
      <c r="O8" s="20"/>
      <c r="P8" s="21"/>
    </row>
    <row r="9" ht="36" customHeight="1" spans="1:9">
      <c r="A9" s="14">
        <v>4</v>
      </c>
      <c r="B9" s="9"/>
      <c r="C9" s="9"/>
      <c r="D9" s="9"/>
      <c r="E9" s="9"/>
      <c r="F9" s="9"/>
      <c r="G9" s="9"/>
      <c r="H9" s="17"/>
      <c r="I9" s="21"/>
    </row>
    <row r="10" ht="137.1" customHeight="1" spans="1:12">
      <c r="A10" s="33" t="s">
        <v>44</v>
      </c>
      <c r="B10" s="23"/>
      <c r="C10" s="23"/>
      <c r="D10" s="23"/>
      <c r="E10" s="23"/>
      <c r="F10" s="23"/>
      <c r="G10" s="23"/>
      <c r="H10" s="23"/>
      <c r="I10" s="35"/>
      <c r="J10" s="35"/>
      <c r="K10" s="35"/>
      <c r="L10" s="35"/>
    </row>
  </sheetData>
  <sheetProtection password="DA39" sheet="1" objects="1" scenarios="1"/>
  <mergeCells count="3">
    <mergeCell ref="A1:H1"/>
    <mergeCell ref="A10:H10"/>
    <mergeCell ref="H3:H9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F4"/>
  <sheetViews>
    <sheetView workbookViewId="0">
      <selection activeCell="C16" sqref="C16"/>
    </sheetView>
  </sheetViews>
  <sheetFormatPr defaultColWidth="9" defaultRowHeight="13.5" outlineLevelRow="3" outlineLevelCol="5"/>
  <cols>
    <col min="1" max="1" width="15" customWidth="1"/>
    <col min="2" max="2" width="28.5" customWidth="1"/>
    <col min="3" max="3" width="25.75" customWidth="1"/>
    <col min="4" max="4" width="36.875" customWidth="1"/>
    <col min="5" max="5" width="43.125" customWidth="1"/>
  </cols>
  <sheetData>
    <row r="1" ht="45" customHeight="1" spans="1:5">
      <c r="A1" s="22" t="s">
        <v>45</v>
      </c>
      <c r="B1" s="22"/>
      <c r="C1" s="22"/>
      <c r="D1" s="22"/>
      <c r="E1" s="22"/>
    </row>
    <row r="2" s="25" customFormat="1" ht="50.1" customHeight="1" spans="1:6">
      <c r="A2" s="5" t="s">
        <v>1</v>
      </c>
      <c r="B2" s="6" t="s">
        <v>46</v>
      </c>
      <c r="C2" s="6" t="s">
        <v>47</v>
      </c>
      <c r="D2" s="6" t="s">
        <v>48</v>
      </c>
      <c r="E2" s="5" t="s">
        <v>5</v>
      </c>
      <c r="F2" s="26"/>
    </row>
    <row r="3" s="25" customFormat="1" ht="50.1" customHeight="1" spans="1:6">
      <c r="A3" s="14">
        <v>1</v>
      </c>
      <c r="B3" s="14"/>
      <c r="C3" s="27"/>
      <c r="D3" s="27"/>
      <c r="E3" s="28" t="e">
        <f>ROUND((C3/D3),2)</f>
        <v>#DIV/0!</v>
      </c>
      <c r="F3" s="26"/>
    </row>
    <row r="4" ht="104.1" customHeight="1" spans="1:5">
      <c r="A4" s="29" t="s">
        <v>49</v>
      </c>
      <c r="B4" s="30"/>
      <c r="C4" s="30"/>
      <c r="D4" s="30"/>
      <c r="E4" s="30"/>
    </row>
  </sheetData>
  <sheetProtection password="DA39" sheet="1" objects="1" scenarios="1"/>
  <mergeCells count="2">
    <mergeCell ref="A1:E1"/>
    <mergeCell ref="A4:E4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D23" sqref="D23"/>
    </sheetView>
  </sheetViews>
  <sheetFormatPr defaultColWidth="9" defaultRowHeight="13.5" outlineLevelRow="5" outlineLevelCol="5"/>
  <cols>
    <col min="1" max="1" width="15" style="2" customWidth="1"/>
    <col min="2" max="2" width="28.5" style="2" customWidth="1"/>
    <col min="3" max="3" width="25.75" style="2" customWidth="1"/>
    <col min="4" max="4" width="36.875" style="2" customWidth="1"/>
    <col min="5" max="5" width="43.125" style="2" customWidth="1"/>
    <col min="6" max="16384" width="9" style="2"/>
  </cols>
  <sheetData>
    <row r="1" ht="45" customHeight="1" spans="1:5">
      <c r="A1" s="22" t="s">
        <v>50</v>
      </c>
      <c r="B1" s="22"/>
      <c r="C1" s="22"/>
      <c r="D1" s="22"/>
      <c r="E1" s="22"/>
    </row>
    <row r="2" s="1" customFormat="1" ht="50.1" customHeight="1" spans="1:6">
      <c r="A2" s="5" t="s">
        <v>1</v>
      </c>
      <c r="B2" s="6" t="s">
        <v>46</v>
      </c>
      <c r="C2" s="6" t="s">
        <v>47</v>
      </c>
      <c r="D2" s="6" t="s">
        <v>48</v>
      </c>
      <c r="E2" s="5" t="s">
        <v>5</v>
      </c>
      <c r="F2" s="21"/>
    </row>
    <row r="3" s="1" customFormat="1" ht="50.1" customHeight="1" spans="1:6">
      <c r="A3" s="8">
        <v>1</v>
      </c>
      <c r="B3" s="9"/>
      <c r="C3" s="9"/>
      <c r="D3" s="9"/>
      <c r="E3" s="10" t="e">
        <f>ROUND((0.8*C3/D3+0.2*C5/D5),2)</f>
        <v>#DIV/0!</v>
      </c>
      <c r="F3" s="21"/>
    </row>
    <row r="4" s="1" customFormat="1" ht="72" customHeight="1" spans="1:6">
      <c r="A4" s="11"/>
      <c r="B4" s="12" t="s">
        <v>51</v>
      </c>
      <c r="C4" s="12" t="s">
        <v>52</v>
      </c>
      <c r="D4" s="12" t="s">
        <v>53</v>
      </c>
      <c r="E4" s="13"/>
      <c r="F4" s="21"/>
    </row>
    <row r="5" s="1" customFormat="1" ht="50.1" customHeight="1" spans="1:6">
      <c r="A5" s="14">
        <v>2</v>
      </c>
      <c r="B5" s="9"/>
      <c r="C5" s="9"/>
      <c r="D5" s="9"/>
      <c r="E5" s="13"/>
      <c r="F5" s="21"/>
    </row>
    <row r="6" ht="104.1" customHeight="1" spans="1:5">
      <c r="A6" s="23" t="s">
        <v>54</v>
      </c>
      <c r="B6" s="24"/>
      <c r="C6" s="24"/>
      <c r="D6" s="24"/>
      <c r="E6" s="24"/>
    </row>
  </sheetData>
  <sheetProtection password="DA39" sheet="1" objects="1" scenarios="1"/>
  <mergeCells count="3">
    <mergeCell ref="A1:E1"/>
    <mergeCell ref="A6:E6"/>
    <mergeCell ref="E3:E5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D14" sqref="D14"/>
    </sheetView>
  </sheetViews>
  <sheetFormatPr defaultColWidth="9" defaultRowHeight="13.5"/>
  <cols>
    <col min="1" max="1" width="15.75" style="2" customWidth="1"/>
    <col min="2" max="3" width="22.125" style="2" customWidth="1"/>
    <col min="4" max="4" width="28.25" style="2" customWidth="1"/>
    <col min="5" max="5" width="43.75" style="2" customWidth="1"/>
    <col min="6" max="7" width="15.75" style="2" customWidth="1"/>
    <col min="8" max="16384" width="9" style="2"/>
  </cols>
  <sheetData>
    <row r="1" ht="45" customHeight="1" spans="1:12">
      <c r="A1" s="3" t="s">
        <v>55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</row>
    <row r="2" s="1" customFormat="1" ht="50.1" customHeight="1" spans="1:13">
      <c r="A2" s="5" t="s">
        <v>1</v>
      </c>
      <c r="B2" s="6" t="s">
        <v>46</v>
      </c>
      <c r="C2" s="6" t="s">
        <v>47</v>
      </c>
      <c r="D2" s="6" t="s">
        <v>48</v>
      </c>
      <c r="E2" s="5" t="s">
        <v>5</v>
      </c>
      <c r="F2" s="7"/>
      <c r="G2" s="7"/>
      <c r="H2" s="7"/>
      <c r="I2" s="7"/>
      <c r="J2" s="7"/>
      <c r="K2" s="7"/>
      <c r="L2" s="20"/>
      <c r="M2" s="21"/>
    </row>
    <row r="3" s="1" customFormat="1" ht="50.1" customHeight="1" spans="1:13">
      <c r="A3" s="8">
        <v>1</v>
      </c>
      <c r="B3" s="9"/>
      <c r="C3" s="9"/>
      <c r="D3" s="9"/>
      <c r="E3" s="10" t="e">
        <f>ROUND((0.8*C3/D3+0.1*C5/D5+0.05*C7/D7+0.05*C9/D9),2)</f>
        <v>#DIV/0!</v>
      </c>
      <c r="F3" s="7"/>
      <c r="G3" s="7"/>
      <c r="H3" s="7"/>
      <c r="I3" s="7"/>
      <c r="J3" s="7"/>
      <c r="K3" s="7"/>
      <c r="L3" s="20"/>
      <c r="M3" s="21"/>
    </row>
    <row r="4" s="1" customFormat="1" ht="50.1" customHeight="1" spans="1:13">
      <c r="A4" s="11"/>
      <c r="B4" s="12" t="s">
        <v>56</v>
      </c>
      <c r="C4" s="12" t="s">
        <v>57</v>
      </c>
      <c r="D4" s="12" t="s">
        <v>58</v>
      </c>
      <c r="E4" s="13"/>
      <c r="F4" s="7"/>
      <c r="G4" s="7"/>
      <c r="H4" s="7"/>
      <c r="I4" s="7"/>
      <c r="J4" s="7"/>
      <c r="K4" s="7"/>
      <c r="L4" s="20"/>
      <c r="M4" s="21"/>
    </row>
    <row r="5" s="1" customFormat="1" ht="50.1" customHeight="1" spans="1:13">
      <c r="A5" s="14">
        <v>2</v>
      </c>
      <c r="B5" s="9"/>
      <c r="C5" s="9"/>
      <c r="D5" s="9"/>
      <c r="E5" s="13"/>
      <c r="F5" s="7"/>
      <c r="G5" s="7"/>
      <c r="H5" s="7"/>
      <c r="I5" s="7"/>
      <c r="J5" s="7"/>
      <c r="K5" s="7"/>
      <c r="L5" s="20"/>
      <c r="M5" s="21"/>
    </row>
    <row r="6" s="1" customFormat="1" ht="50.1" customHeight="1" spans="1:13">
      <c r="A6" s="14"/>
      <c r="B6" s="15" t="s">
        <v>59</v>
      </c>
      <c r="C6" s="15" t="s">
        <v>60</v>
      </c>
      <c r="D6" s="15" t="s">
        <v>61</v>
      </c>
      <c r="E6" s="13"/>
      <c r="F6" s="7"/>
      <c r="G6" s="7"/>
      <c r="H6" s="7"/>
      <c r="I6" s="7"/>
      <c r="J6" s="7"/>
      <c r="K6" s="7"/>
      <c r="L6" s="20"/>
      <c r="M6" s="21"/>
    </row>
    <row r="7" s="1" customFormat="1" ht="50.1" customHeight="1" spans="1:13">
      <c r="A7" s="14">
        <v>3</v>
      </c>
      <c r="B7" s="9"/>
      <c r="C7" s="9"/>
      <c r="D7" s="9"/>
      <c r="E7" s="13"/>
      <c r="F7" s="7"/>
      <c r="G7" s="7"/>
      <c r="H7" s="7"/>
      <c r="I7" s="7"/>
      <c r="J7" s="7"/>
      <c r="K7" s="7"/>
      <c r="L7" s="20"/>
      <c r="M7" s="21"/>
    </row>
    <row r="8" s="1" customFormat="1" ht="50.1" customHeight="1" spans="1:13">
      <c r="A8" s="14"/>
      <c r="B8" s="16" t="s">
        <v>62</v>
      </c>
      <c r="C8" s="16" t="s">
        <v>63</v>
      </c>
      <c r="D8" s="16" t="s">
        <v>64</v>
      </c>
      <c r="E8" s="13"/>
      <c r="F8" s="7"/>
      <c r="G8" s="7"/>
      <c r="H8" s="7"/>
      <c r="I8" s="7"/>
      <c r="J8" s="7"/>
      <c r="K8" s="7"/>
      <c r="L8" s="20"/>
      <c r="M8" s="21"/>
    </row>
    <row r="9" s="1" customFormat="1" ht="50.1" customHeight="1" spans="1:13">
      <c r="A9" s="14">
        <v>4</v>
      </c>
      <c r="B9" s="9"/>
      <c r="C9" s="9"/>
      <c r="D9" s="9"/>
      <c r="E9" s="17"/>
      <c r="F9" s="7"/>
      <c r="G9" s="7"/>
      <c r="H9" s="7"/>
      <c r="I9" s="7"/>
      <c r="J9" s="7"/>
      <c r="K9" s="7"/>
      <c r="L9" s="20"/>
      <c r="M9" s="21"/>
    </row>
    <row r="10" ht="122.1" customHeight="1" spans="1:7">
      <c r="A10" s="18" t="s">
        <v>65</v>
      </c>
      <c r="B10" s="18"/>
      <c r="C10" s="18"/>
      <c r="D10" s="18"/>
      <c r="E10" s="18"/>
      <c r="F10" s="19"/>
      <c r="G10" s="19"/>
    </row>
  </sheetData>
  <sheetProtection password="DA39" sheet="1" objects="1" scenarios="1"/>
  <mergeCells count="3">
    <mergeCell ref="A1:E1"/>
    <mergeCell ref="A10:E10"/>
    <mergeCell ref="E3:E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黑白激光鼓粉一体</vt:lpstr>
      <vt:lpstr>黑白激光鼓粉分离</vt:lpstr>
      <vt:lpstr>彩色激光鼓粉一体</vt:lpstr>
      <vt:lpstr>彩色激光鼓粉分离-单硒鼓</vt:lpstr>
      <vt:lpstr>彩色激光鼓粉分离-多硒鼓</vt:lpstr>
      <vt:lpstr>黑白喷墨复印机</vt:lpstr>
      <vt:lpstr>彩色喷墨复印机（一体式墨盒）</vt:lpstr>
      <vt:lpstr>彩色喷墨复印机（分体式墨盒、墨水）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高晓薇</dc:creator>
  <cp:lastModifiedBy>高晓薇</cp:lastModifiedBy>
  <dcterms:created xsi:type="dcterms:W3CDTF">2026-07-03T02:28:20Z</dcterms:created>
  <dcterms:modified xsi:type="dcterms:W3CDTF">2026-07-03T02:35:30Z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